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C86" i="1"/>
  <c r="C80" i="1"/>
  <c r="H30" i="1"/>
  <c r="H26" i="1" l="1"/>
  <c r="H62" i="1" l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<sst xmlns="http://schemas.openxmlformats.org/spreadsheetml/2006/main" count="102" uniqueCount="64">
  <si>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</si>
  <si>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</si>
  <si>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</si>
  <si>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</si>
  <si>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</si>
  <si>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</si>
  <si>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</si>
  <si>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</si>
  <si>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</si>
  <si>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</si>
  <si>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</si>
  <si>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</si>
  <si>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</si>
  <si>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</si>
  <si>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</si>
  <si>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</si>
  <si>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</si>
  <si>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</si>
  <si>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</si>
  <si>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</si>
  <si>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</si>
  <si>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</si>
  <si>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</si>
  <si>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</si>
  <si>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</si>
  <si>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</si>
  <si>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</si>
  <si>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</si>
  <si>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</si>
  <si>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</si>
  <si>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</si>
  <si>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</si>
  <si>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23.06.2025 </t>
  </si>
  <si>
    <t>Primljena i neutrošena participacija od 23.06.2025</t>
  </si>
  <si>
    <t xml:space="preserve">Dana 23.06.2025.godine Dom zdravlja Požarevac je izvršio plaćanje prema dobavljačima: </t>
  </si>
  <si>
    <t>Farmalogist</t>
  </si>
  <si>
    <t>Sopharma</t>
  </si>
  <si>
    <t>Vega</t>
  </si>
  <si>
    <t>Phoenix Pharma</t>
  </si>
  <si>
    <t>Vicor</t>
  </si>
  <si>
    <t>B.BRAUN ADRIA RSRB</t>
  </si>
  <si>
    <t>Flora komerc</t>
  </si>
  <si>
    <t>ATAN MARK</t>
  </si>
  <si>
    <t>Future pharm</t>
  </si>
  <si>
    <t>Teamedical</t>
  </si>
  <si>
    <t>250071913</t>
  </si>
  <si>
    <t>250072301</t>
  </si>
  <si>
    <t>250120746</t>
  </si>
  <si>
    <t>250124682</t>
  </si>
  <si>
    <t>1105070145</t>
  </si>
  <si>
    <t>1105079015</t>
  </si>
  <si>
    <t>136315/25</t>
  </si>
  <si>
    <t>165601/25</t>
  </si>
  <si>
    <t>R25-02245</t>
  </si>
  <si>
    <t>2025-01-101383</t>
  </si>
  <si>
    <t>1717-25</t>
  </si>
  <si>
    <t>ifvp-549/25</t>
  </si>
  <si>
    <t>25-3000-001143</t>
  </si>
  <si>
    <t>R25-01915</t>
  </si>
  <si>
    <t>R25-02507</t>
  </si>
  <si>
    <t>2002-07000640-25</t>
  </si>
  <si>
    <t>UKUPNO LEKOVI- DIREKTNA PLAĆANJA</t>
  </si>
  <si>
    <t>UKUPNO SANITETSKI- DIREKTNA PLAĆANJA-KPP 064</t>
  </si>
  <si>
    <t>UKUPNO REAGENSI- DIREKTNA PLAĆANJA KPP 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</si>
</sst>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1" xfId="2" applyFont="1" applyFill="1" applyBorder="1"/>
    <xf numFmtId="0" fontId="9" fillId="0" borderId="1" xfId="0" applyFont="1" applyFill="1" applyBorder="1" applyAlignment="1">
      <alignment horizontal="left"/>
    </xf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167" fontId="10" fillId="0" borderId="1" xfId="2" applyNumberFormat="1" applyFont="1" applyBorder="1"/>
    <xf numFmtId="49" fontId="8" fillId="0" borderId="1" xfId="2" applyNumberFormat="1" applyFont="1" applyBorder="1"/>
    <xf numFmtId="4" fontId="10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0"/>
  <sheetViews>
    <sheetView tabSelected="1" topLeftCell="B55" zoomScaleNormal="100" workbookViewId="0">
      <selection activeCell="E82" sqref="E8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45831</v>
      </c>
      <c r="H12" s="12">
        <v>1305726.8400000001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45831</v>
      </c>
      <c r="H13" s="1">
        <f>H14+H31-H39-H55</f>
        <v>143323.35999999987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45831</v>
      </c>
      <c r="H14" s="2">
        <f>SUM(H15:H30)</f>
        <v>4100761.9499999997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2252843.5099999998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628710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1094179.2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+30155-29995</f>
        <v>58549.469999999943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</f>
        <v>66479.769999999931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45831</v>
      </c>
      <c r="H31" s="2">
        <f>H32+H33+H34+H35+H37+H38+H36</f>
        <v>28434.119999999995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3518+11176+4553+11176+10141+8382+5588+4553+8382+16453-65449-3100</f>
        <v>15373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45831</v>
      </c>
      <c r="H39" s="3">
        <f>SUM(H40:H54)</f>
        <v>3985872.71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2252843.5099999998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628710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1094179.2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10140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45831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45831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1305726.8400000001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6">
        <v>47265.08</v>
      </c>
      <c r="D68" s="57" t="s">
        <v>45</v>
      </c>
    </row>
    <row r="69" spans="2:11" x14ac:dyDescent="0.25">
      <c r="B69" s="54" t="s">
        <v>35</v>
      </c>
      <c r="C69" s="56">
        <v>10113.18</v>
      </c>
      <c r="D69" s="57" t="s">
        <v>46</v>
      </c>
    </row>
    <row r="70" spans="2:11" x14ac:dyDescent="0.25">
      <c r="B70" s="54" t="s">
        <v>35</v>
      </c>
      <c r="C70" s="56">
        <v>35112</v>
      </c>
      <c r="D70" s="57" t="s">
        <v>47</v>
      </c>
    </row>
    <row r="71" spans="2:11" x14ac:dyDescent="0.25">
      <c r="B71" s="54" t="s">
        <v>35</v>
      </c>
      <c r="C71" s="56">
        <v>182784.8</v>
      </c>
      <c r="D71" s="57" t="s">
        <v>48</v>
      </c>
    </row>
    <row r="72" spans="2:11" x14ac:dyDescent="0.25">
      <c r="B72" s="54" t="s">
        <v>36</v>
      </c>
      <c r="C72" s="56">
        <v>107042.1</v>
      </c>
      <c r="D72" s="57" t="s">
        <v>49</v>
      </c>
    </row>
    <row r="73" spans="2:11" x14ac:dyDescent="0.25">
      <c r="B73" s="54" t="s">
        <v>36</v>
      </c>
      <c r="C73" s="56">
        <v>158683.79999999999</v>
      </c>
      <c r="D73" s="57" t="s">
        <v>50</v>
      </c>
    </row>
    <row r="74" spans="2:11" x14ac:dyDescent="0.25">
      <c r="B74" s="55" t="s">
        <v>36</v>
      </c>
      <c r="C74" s="58">
        <v>151580</v>
      </c>
      <c r="D74" s="55">
        <v>1105134226</v>
      </c>
    </row>
    <row r="75" spans="2:11" x14ac:dyDescent="0.25">
      <c r="B75" s="55" t="s">
        <v>37</v>
      </c>
      <c r="C75" s="58">
        <v>27609.67</v>
      </c>
      <c r="D75" s="55" t="s">
        <v>51</v>
      </c>
    </row>
    <row r="76" spans="2:11" x14ac:dyDescent="0.25">
      <c r="B76" s="55" t="s">
        <v>37</v>
      </c>
      <c r="C76" s="58">
        <v>21318</v>
      </c>
      <c r="D76" s="55" t="s">
        <v>52</v>
      </c>
    </row>
    <row r="77" spans="2:11" x14ac:dyDescent="0.25">
      <c r="B77" s="55" t="s">
        <v>38</v>
      </c>
      <c r="C77" s="58">
        <v>1319120.8799999999</v>
      </c>
      <c r="D77" s="55">
        <v>119734525</v>
      </c>
    </row>
    <row r="78" spans="2:11" x14ac:dyDescent="0.25">
      <c r="B78" s="55" t="s">
        <v>38</v>
      </c>
      <c r="C78" s="58">
        <v>158169</v>
      </c>
      <c r="D78" s="55">
        <v>121880525</v>
      </c>
    </row>
    <row r="79" spans="2:11" x14ac:dyDescent="0.25">
      <c r="B79" s="55" t="s">
        <v>38</v>
      </c>
      <c r="C79" s="58">
        <v>34045</v>
      </c>
      <c r="D79" s="55">
        <v>124473125</v>
      </c>
    </row>
    <row r="80" spans="2:11" x14ac:dyDescent="0.25">
      <c r="B80" s="61" t="s">
        <v>61</v>
      </c>
      <c r="C80" s="59">
        <f>SUM(C68:C79)</f>
        <v>2252843.5099999998</v>
      </c>
      <c r="D80" s="60"/>
    </row>
    <row r="81" spans="2:4" x14ac:dyDescent="0.25">
      <c r="B81" s="55" t="s">
        <v>39</v>
      </c>
      <c r="C81" s="58">
        <v>35400</v>
      </c>
      <c r="D81" s="55" t="s">
        <v>53</v>
      </c>
    </row>
    <row r="82" spans="2:4" x14ac:dyDescent="0.25">
      <c r="B82" s="55" t="s">
        <v>40</v>
      </c>
      <c r="C82" s="58">
        <v>242550</v>
      </c>
      <c r="D82" s="55" t="s">
        <v>54</v>
      </c>
    </row>
    <row r="83" spans="2:4" x14ac:dyDescent="0.25">
      <c r="B83" s="55" t="s">
        <v>41</v>
      </c>
      <c r="C83" s="58">
        <v>78000</v>
      </c>
      <c r="D83" s="55" t="s">
        <v>55</v>
      </c>
    </row>
    <row r="84" spans="2:4" x14ac:dyDescent="0.25">
      <c r="B84" s="55" t="s">
        <v>42</v>
      </c>
      <c r="C84" s="58">
        <v>212160</v>
      </c>
      <c r="D84" s="55" t="s">
        <v>56</v>
      </c>
    </row>
    <row r="85" spans="2:4" x14ac:dyDescent="0.25">
      <c r="B85" s="55" t="s">
        <v>43</v>
      </c>
      <c r="C85" s="58">
        <v>60600</v>
      </c>
      <c r="D85" s="55" t="s">
        <v>57</v>
      </c>
    </row>
    <row r="86" spans="2:4" x14ac:dyDescent="0.25">
      <c r="B86" s="61" t="s">
        <v>62</v>
      </c>
      <c r="C86" s="59">
        <f>SUM(C81:C85)</f>
        <v>628710</v>
      </c>
      <c r="D86" s="60"/>
    </row>
    <row r="87" spans="2:4" x14ac:dyDescent="0.25">
      <c r="B87" s="55" t="s">
        <v>39</v>
      </c>
      <c r="C87" s="58">
        <v>118404</v>
      </c>
      <c r="D87" s="55" t="s">
        <v>58</v>
      </c>
    </row>
    <row r="88" spans="2:4" x14ac:dyDescent="0.25">
      <c r="B88" s="55" t="s">
        <v>39</v>
      </c>
      <c r="C88" s="58">
        <v>196164</v>
      </c>
      <c r="D88" s="55" t="s">
        <v>59</v>
      </c>
    </row>
    <row r="89" spans="2:4" x14ac:dyDescent="0.25">
      <c r="B89" s="55" t="s">
        <v>44</v>
      </c>
      <c r="C89" s="58">
        <v>779611.2</v>
      </c>
      <c r="D89" s="55" t="s">
        <v>60</v>
      </c>
    </row>
    <row r="90" spans="2:4" x14ac:dyDescent="0.25">
      <c r="B90" s="61" t="s">
        <v>63</v>
      </c>
      <c r="C90" s="59">
        <f>SUM(C87:C89)</f>
        <v>1094179.2</v>
      </c>
      <c r="D90" s="60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2025-06-24T05:42:07Z</dcterms:modified>
  <cp:category/>
  <cp:contentStatus/>
</cp:coreProperties>
</file>